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405" windowWidth="15600" windowHeight="9675"/>
  </bookViews>
  <sheets>
    <sheet name="Friluftsliv i mange farver 2015" sheetId="1" r:id="rId1"/>
  </sheets>
  <calcPr calcId="114210"/>
</workbook>
</file>

<file path=xl/calcChain.xml><?xml version="1.0" encoding="utf-8"?>
<calcChain xmlns="http://schemas.openxmlformats.org/spreadsheetml/2006/main">
  <c r="G8" i="1"/>
  <c r="G6"/>
  <c r="G7"/>
  <c r="F22"/>
  <c r="G22"/>
  <c r="G23"/>
  <c r="F23"/>
</calcChain>
</file>

<file path=xl/sharedStrings.xml><?xml version="1.0" encoding="utf-8"?>
<sst xmlns="http://schemas.openxmlformats.org/spreadsheetml/2006/main" count="50" uniqueCount="50">
  <si>
    <t>Dato/periode:</t>
  </si>
  <si>
    <t>Enhed/Leder:</t>
  </si>
  <si>
    <t>Udfyldt af:</t>
  </si>
  <si>
    <t>Bilagsnr.</t>
  </si>
  <si>
    <t>Udgiftsdato</t>
  </si>
  <si>
    <t>Arrangement</t>
  </si>
  <si>
    <t>Udgiftsbeløb</t>
  </si>
  <si>
    <t>Indtægtsbeløb</t>
  </si>
  <si>
    <t>Husk at vedlægge eventuelle ekstra oplysninger (f. eks.i forbindelse med refusion at kursus-udgifter: Sted, dato, personnummer + bilag). 
Alle arrangementer, hvor der har været en indtægt skal føres både i udgifts- og indtægtssiden.</t>
  </si>
  <si>
    <t>Boner, regninger o.l. vedhæftes samlebilaget</t>
  </si>
  <si>
    <t>Sammentælling</t>
  </si>
  <si>
    <t>Til ud-/indbetaling</t>
  </si>
  <si>
    <t>Tilgodehavende beløb bedes udbetalt til:</t>
  </si>
  <si>
    <t>Modtaget/udbetalt af kassereren</t>
  </si>
  <si>
    <t>Kvittering for ind-/udbetaling</t>
  </si>
  <si>
    <t xml:space="preserve">Udgifts-/Indtægtsart </t>
  </si>
  <si>
    <r>
      <rPr>
        <sz val="10"/>
        <color indexed="8"/>
        <rFont val="Webdings"/>
        <family val="1"/>
        <charset val="2"/>
      </rPr>
      <t>c</t>
    </r>
    <r>
      <rPr>
        <sz val="10"/>
        <color indexed="8"/>
        <rFont val="Verdana"/>
        <family val="2"/>
      </rPr>
      <t xml:space="preserve"> Udbetalt på check</t>
    </r>
  </si>
  <si>
    <r>
      <rPr>
        <sz val="10"/>
        <color indexed="8"/>
        <rFont val="Webdings"/>
        <family val="1"/>
        <charset val="2"/>
      </rPr>
      <t>c</t>
    </r>
    <r>
      <rPr>
        <sz val="10"/>
        <color indexed="8"/>
        <rFont val="Verdana"/>
        <family val="2"/>
      </rPr>
      <t xml:space="preserve"> Udbetalt kontant</t>
    </r>
  </si>
  <si>
    <r>
      <rPr>
        <sz val="10"/>
        <color indexed="8"/>
        <rFont val="Webdings"/>
        <family val="1"/>
        <charset val="2"/>
      </rPr>
      <t>c</t>
    </r>
    <r>
      <rPr>
        <sz val="10"/>
        <color indexed="8"/>
        <rFont val="Verdana"/>
        <family val="2"/>
      </rPr>
      <t xml:space="preserve"> Kontant</t>
    </r>
  </si>
  <si>
    <t>Skyldigt beløb er indbetalt:</t>
  </si>
  <si>
    <r>
      <rPr>
        <sz val="10"/>
        <color indexed="8"/>
        <rFont val="Webdings"/>
        <family val="1"/>
        <charset val="2"/>
      </rPr>
      <t>c</t>
    </r>
    <r>
      <rPr>
        <sz val="10"/>
        <color indexed="8"/>
        <rFont val="Verdana"/>
        <family val="2"/>
      </rPr>
      <t xml:space="preserve"> På check</t>
    </r>
  </si>
  <si>
    <t>Lejr deltagelse Børkop</t>
  </si>
  <si>
    <t>Lejr deltagelse Olaf Rye</t>
  </si>
  <si>
    <t>Lejr deltagelse Peder Griib</t>
  </si>
  <si>
    <t>6 x 100,- + 16 x 200,-</t>
  </si>
  <si>
    <t>13 x 200,-</t>
  </si>
  <si>
    <t>9 x 200,-</t>
  </si>
  <si>
    <t>El - Trefor ( estimat )</t>
  </si>
  <si>
    <t>Toilet vogn</t>
  </si>
  <si>
    <t>Dalsgaard</t>
  </si>
  <si>
    <t>Mangler regning</t>
  </si>
  <si>
    <t>Vand - fra brandvæsen ( estimat )</t>
  </si>
  <si>
    <t>Transport kørte km. A 1,- pr km.</t>
  </si>
  <si>
    <t>300 - Jan</t>
  </si>
  <si>
    <t>Køb af materialer mm.</t>
  </si>
  <si>
    <t>Brænde</t>
  </si>
  <si>
    <t>Leveret fra Børkop</t>
  </si>
  <si>
    <t>Mad på lejren</t>
  </si>
  <si>
    <t>KFUM soldaterhjem</t>
  </si>
  <si>
    <t>Tilskud fra kommunen</t>
  </si>
  <si>
    <t>Estimat.</t>
  </si>
  <si>
    <t>11. - 13.09 2015</t>
  </si>
  <si>
    <t>El/Vester Voldgade 2</t>
  </si>
  <si>
    <t>Peder Griib Gruppe, Erritsø</t>
  </si>
  <si>
    <t>Dato: 06.12 2015</t>
  </si>
  <si>
    <t>Initial:KP</t>
  </si>
  <si>
    <t>Kirsten Pedersen, kasserer i Peder Griib</t>
  </si>
  <si>
    <r>
      <rPr>
        <sz val="10"/>
        <color indexed="8"/>
        <rFont val="Webdings"/>
        <family val="1"/>
        <charset val="2"/>
      </rPr>
      <t>c</t>
    </r>
    <r>
      <rPr>
        <sz val="10"/>
        <color indexed="8"/>
        <rFont val="Verdana"/>
        <family val="2"/>
      </rPr>
      <t xml:space="preserve"> Gruppens konto : 1551  8660009540</t>
    </r>
  </si>
  <si>
    <t xml:space="preserve">Friluftskiv i mange farver </t>
  </si>
  <si>
    <t>Kirsten Pedersen, kasserer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</si>
</sst>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0"/>
      <color indexed="8"/>
      <name val="Verdana"/>
      <family val="2"/>
    </font>
    <font>
      <sz val="11"/>
      <color indexed="8"/>
      <name val="Verdana"/>
      <family val="2"/>
    </font>
    <font>
      <sz val="11"/>
      <color indexed="8"/>
      <name val="Verdana"/>
      <family val="2"/>
    </font>
    <font>
      <sz val="11"/>
      <color indexed="8"/>
      <name val="Verdana"/>
      <family val="2"/>
    </font>
    <font>
      <sz val="10"/>
      <color indexed="8"/>
      <name val="Verdana"/>
      <family val="2"/>
    </font>
    <font>
      <sz val="9"/>
      <color indexed="8"/>
      <name val="Verdana"/>
      <family val="2"/>
    </font>
    <font>
      <sz val="8"/>
      <color indexed="8"/>
      <name val="Verdana"/>
      <family val="2"/>
    </font>
    <font>
      <sz val="7"/>
      <color indexed="8"/>
      <name val="Verdana"/>
      <family val="2"/>
    </font>
    <font>
      <sz val="10"/>
      <color indexed="8"/>
      <name val="Webdings"/>
      <family val="1"/>
      <charset val="2"/>
    </font>
    <font>
      <b/>
      <sz val="11"/>
      <color indexed="8"/>
      <name val="Verdana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/>
    <xf numFmtId="0" fontId="5" fillId="0" borderId="1" xfId="0" applyFont="1" applyBorder="1"/>
    <xf numFmtId="0" fontId="0" fillId="0" borderId="2" xfId="0" applyBorder="1"/>
    <xf numFmtId="0" fontId="0" fillId="0" borderId="3" xfId="0" applyBorder="1"/>
    <xf numFmtId="0" fontId="8" fillId="0" borderId="4" xfId="0" applyFont="1" applyBorder="1"/>
    <xf numFmtId="0" fontId="8" fillId="0" borderId="5" xfId="0" applyFont="1" applyBorder="1"/>
    <xf numFmtId="0" fontId="8" fillId="0" borderId="6" xfId="0" applyFont="1" applyBorder="1"/>
    <xf numFmtId="0" fontId="4" fillId="0" borderId="0" xfId="0" applyFont="1" applyBorder="1"/>
    <xf numFmtId="0" fontId="4" fillId="0" borderId="2" xfId="0" applyFont="1" applyBorder="1"/>
    <xf numFmtId="0" fontId="6" fillId="0" borderId="7" xfId="0" applyFont="1" applyBorder="1"/>
    <xf numFmtId="0" fontId="6" fillId="0" borderId="8" xfId="0" applyFont="1" applyBorder="1"/>
    <xf numFmtId="0" fontId="4" fillId="0" borderId="0" xfId="0" applyFont="1"/>
    <xf numFmtId="0" fontId="4" fillId="0" borderId="9" xfId="0" applyFont="1" applyBorder="1"/>
    <xf numFmtId="0" fontId="5" fillId="0" borderId="0" xfId="0" applyFont="1" applyBorder="1"/>
    <xf numFmtId="0" fontId="4" fillId="0" borderId="1" xfId="0" applyFont="1" applyBorder="1"/>
    <xf numFmtId="0" fontId="5" fillId="0" borderId="10" xfId="0" applyFont="1" applyBorder="1"/>
    <xf numFmtId="0" fontId="5" fillId="0" borderId="2" xfId="0" applyFont="1" applyBorder="1"/>
    <xf numFmtId="0" fontId="3" fillId="0" borderId="11" xfId="0" applyFont="1" applyBorder="1" applyAlignment="1"/>
    <xf numFmtId="0" fontId="6" fillId="0" borderId="4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12" xfId="0" applyFont="1" applyBorder="1"/>
    <xf numFmtId="0" fontId="6" fillId="0" borderId="3" xfId="0" applyFont="1" applyBorder="1"/>
    <xf numFmtId="3" fontId="6" fillId="0" borderId="5" xfId="0" applyNumberFormat="1" applyFont="1" applyBorder="1"/>
    <xf numFmtId="0" fontId="10" fillId="0" borderId="15" xfId="0" applyFont="1" applyBorder="1" applyAlignment="1"/>
    <xf numFmtId="0" fontId="10" fillId="0" borderId="16" xfId="0" applyFont="1" applyBorder="1" applyAlignment="1"/>
    <xf numFmtId="0" fontId="4" fillId="0" borderId="21" xfId="0" applyFont="1" applyBorder="1" applyAlignment="1"/>
    <xf numFmtId="0" fontId="4" fillId="0" borderId="15" xfId="0" applyFont="1" applyBorder="1" applyAlignment="1"/>
    <xf numFmtId="0" fontId="6" fillId="0" borderId="15" xfId="0" applyFont="1" applyBorder="1" applyAlignment="1"/>
    <xf numFmtId="0" fontId="6" fillId="0" borderId="11" xfId="0" applyFont="1" applyBorder="1" applyAlignment="1"/>
    <xf numFmtId="0" fontId="4" fillId="0" borderId="11" xfId="0" applyFont="1" applyBorder="1" applyAlignment="1"/>
    <xf numFmtId="0" fontId="4" fillId="0" borderId="27" xfId="0" applyFont="1" applyBorder="1" applyAlignment="1"/>
    <xf numFmtId="0" fontId="2" fillId="0" borderId="28" xfId="0" applyFont="1" applyBorder="1" applyAlignment="1"/>
    <xf numFmtId="0" fontId="3" fillId="0" borderId="11" xfId="0" applyFont="1" applyBorder="1" applyAlignment="1"/>
    <xf numFmtId="0" fontId="6" fillId="0" borderId="13" xfId="0" applyFont="1" applyBorder="1"/>
    <xf numFmtId="0" fontId="6" fillId="0" borderId="14" xfId="0" applyFont="1" applyBorder="1"/>
    <xf numFmtId="0" fontId="6" fillId="0" borderId="21" xfId="0" applyFont="1" applyBorder="1" applyAlignment="1">
      <alignment wrapText="1"/>
    </xf>
    <xf numFmtId="0" fontId="4" fillId="0" borderId="16" xfId="0" applyFont="1" applyBorder="1" applyAlignment="1"/>
    <xf numFmtId="0" fontId="8" fillId="0" borderId="13" xfId="0" applyFont="1" applyBorder="1"/>
    <xf numFmtId="0" fontId="8" fillId="0" borderId="14" xfId="0" applyFont="1" applyBorder="1"/>
    <xf numFmtId="0" fontId="1" fillId="0" borderId="2" xfId="0" applyFont="1" applyBorder="1"/>
    <xf numFmtId="0" fontId="5" fillId="0" borderId="2" xfId="0" applyFont="1" applyBorder="1"/>
    <xf numFmtId="0" fontId="5" fillId="0" borderId="3" xfId="0" applyFont="1" applyBorder="1"/>
    <xf numFmtId="0" fontId="2" fillId="0" borderId="25" xfId="0" applyFont="1" applyBorder="1"/>
    <xf numFmtId="0" fontId="4" fillId="0" borderId="0" xfId="0" applyFont="1" applyBorder="1"/>
    <xf numFmtId="0" fontId="6" fillId="0" borderId="19" xfId="0" applyFont="1" applyBorder="1"/>
    <xf numFmtId="0" fontId="4" fillId="0" borderId="20" xfId="0" applyFont="1" applyBorder="1"/>
    <xf numFmtId="0" fontId="6" fillId="0" borderId="26" xfId="0" applyFont="1" applyBorder="1"/>
    <xf numFmtId="0" fontId="6" fillId="0" borderId="6" xfId="0" applyFont="1" applyBorder="1"/>
    <xf numFmtId="0" fontId="6" fillId="0" borderId="15" xfId="0" applyFont="1" applyBorder="1"/>
    <xf numFmtId="0" fontId="6" fillId="0" borderId="16" xfId="0" applyFont="1" applyBorder="1"/>
    <xf numFmtId="0" fontId="4" fillId="0" borderId="17" xfId="0" applyFont="1" applyBorder="1"/>
    <xf numFmtId="0" fontId="4" fillId="0" borderId="18" xfId="0" applyFont="1" applyBorder="1"/>
    <xf numFmtId="0" fontId="7" fillId="0" borderId="19" xfId="0" applyFont="1" applyBorder="1" applyAlignment="1">
      <alignment vertical="top"/>
    </xf>
    <xf numFmtId="0" fontId="7" fillId="0" borderId="20" xfId="0" applyFont="1" applyBorder="1" applyAlignment="1">
      <alignment vertical="top"/>
    </xf>
    <xf numFmtId="0" fontId="7" fillId="0" borderId="7" xfId="0" applyFont="1" applyBorder="1" applyAlignment="1">
      <alignment vertical="top"/>
    </xf>
    <xf numFmtId="0" fontId="7" fillId="0" borderId="9" xfId="0" applyFont="1" applyBorder="1" applyAlignment="1">
      <alignment vertical="top"/>
    </xf>
    <xf numFmtId="0" fontId="7" fillId="0" borderId="2" xfId="0" applyFont="1" applyBorder="1" applyAlignment="1">
      <alignment vertical="top"/>
    </xf>
    <xf numFmtId="0" fontId="7" fillId="0" borderId="8" xfId="0" applyFont="1" applyBorder="1" applyAlignment="1">
      <alignment vertical="top"/>
    </xf>
    <xf numFmtId="0" fontId="5" fillId="0" borderId="21" xfId="0" applyFont="1" applyBorder="1"/>
    <xf numFmtId="0" fontId="5" fillId="0" borderId="15" xfId="0" applyFont="1" applyBorder="1"/>
    <xf numFmtId="0" fontId="5" fillId="0" borderId="22" xfId="0" applyFont="1" applyBorder="1"/>
    <xf numFmtId="0" fontId="5" fillId="0" borderId="16" xfId="0" applyFont="1" applyBorder="1"/>
    <xf numFmtId="0" fontId="7" fillId="0" borderId="23" xfId="0" applyFont="1" applyBorder="1" applyAlignment="1">
      <alignment vertical="top"/>
    </xf>
    <xf numFmtId="0" fontId="7" fillId="0" borderId="12" xfId="0" applyFont="1" applyBorder="1" applyAlignment="1">
      <alignment vertical="top"/>
    </xf>
    <xf numFmtId="0" fontId="5" fillId="0" borderId="24" xfId="0" applyFont="1" applyBorder="1"/>
    <xf numFmtId="0" fontId="5" fillId="0" borderId="10" xfId="0" applyFont="1" applyBorder="1"/>
    <xf numFmtId="0" fontId="5" fillId="0" borderId="9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view="pageLayout" topLeftCell="A11" zoomScaleNormal="100" workbookViewId="0">
      <selection activeCell="J32" sqref="J32"/>
    </sheetView>
  </sheetViews>
  <sheetFormatPr defaultColWidth="9.140625" defaultRowHeight="19.7" customHeight="1"/>
  <cols>
    <col min="1" max="2" width="7.28515625" customWidth="1"/>
    <col min="3" max="3" width="9.28515625" customWidth="1"/>
    <col min="4" max="4" width="22.140625" customWidth="1"/>
    <col min="5" max="5" width="19.140625" customWidth="1"/>
    <col min="6" max="7" width="15" customWidth="1"/>
  </cols>
  <sheetData>
    <row r="1" spans="1:7" ht="19.7" customHeight="1">
      <c r="A1" s="27" t="s">
        <v>0</v>
      </c>
      <c r="B1" s="28"/>
      <c r="C1" s="29" t="s">
        <v>41</v>
      </c>
      <c r="D1" s="29"/>
      <c r="E1" s="25" t="s">
        <v>48</v>
      </c>
      <c r="F1" s="25"/>
      <c r="G1" s="26"/>
    </row>
    <row r="2" spans="1:7" ht="19.7" customHeight="1" thickBot="1">
      <c r="A2" s="33" t="s">
        <v>1</v>
      </c>
      <c r="B2" s="34"/>
      <c r="C2" s="30"/>
      <c r="D2" s="31"/>
      <c r="E2" s="18" t="s">
        <v>2</v>
      </c>
      <c r="F2" s="30" t="s">
        <v>49</v>
      </c>
      <c r="G2" s="32"/>
    </row>
    <row r="3" spans="1:7" ht="19.5" customHeight="1" thickBot="1">
      <c r="A3" s="12"/>
      <c r="B3" s="12"/>
      <c r="C3" s="12"/>
      <c r="D3" s="12"/>
      <c r="E3" s="12"/>
      <c r="F3" s="12"/>
      <c r="G3" s="12"/>
    </row>
    <row r="4" spans="1:7" ht="39" customHeight="1">
      <c r="A4" s="37" t="s">
        <v>8</v>
      </c>
      <c r="B4" s="28"/>
      <c r="C4" s="28"/>
      <c r="D4" s="28"/>
      <c r="E4" s="28"/>
      <c r="F4" s="28"/>
      <c r="G4" s="38"/>
    </row>
    <row r="5" spans="1:7" ht="19.7" customHeight="1">
      <c r="A5" s="5" t="s">
        <v>3</v>
      </c>
      <c r="B5" s="6" t="s">
        <v>4</v>
      </c>
      <c r="C5" s="39" t="s">
        <v>15</v>
      </c>
      <c r="D5" s="40"/>
      <c r="E5" s="6" t="s">
        <v>5</v>
      </c>
      <c r="F5" s="6" t="s">
        <v>6</v>
      </c>
      <c r="G5" s="7" t="s">
        <v>7</v>
      </c>
    </row>
    <row r="6" spans="1:7" ht="19.7" customHeight="1">
      <c r="A6" s="19"/>
      <c r="B6" s="20"/>
      <c r="C6" s="35" t="s">
        <v>21</v>
      </c>
      <c r="D6" s="36"/>
      <c r="E6" s="20" t="s">
        <v>25</v>
      </c>
      <c r="F6" s="20"/>
      <c r="G6" s="21">
        <f>(13*200)</f>
        <v>2600</v>
      </c>
    </row>
    <row r="7" spans="1:7" ht="19.7" customHeight="1">
      <c r="A7" s="19"/>
      <c r="B7" s="20"/>
      <c r="C7" s="35" t="s">
        <v>22</v>
      </c>
      <c r="D7" s="36"/>
      <c r="E7" s="20" t="s">
        <v>24</v>
      </c>
      <c r="F7" s="20"/>
      <c r="G7" s="21">
        <f>(6*100)+(16*200)</f>
        <v>3800</v>
      </c>
    </row>
    <row r="8" spans="1:7" ht="19.7" customHeight="1">
      <c r="A8" s="19"/>
      <c r="B8" s="20"/>
      <c r="C8" s="35" t="s">
        <v>23</v>
      </c>
      <c r="D8" s="36"/>
      <c r="E8" s="20" t="s">
        <v>26</v>
      </c>
      <c r="F8" s="20"/>
      <c r="G8" s="21">
        <f>9*200</f>
        <v>1800</v>
      </c>
    </row>
    <row r="9" spans="1:7" ht="19.7" customHeight="1">
      <c r="A9" s="19"/>
      <c r="B9" s="20"/>
      <c r="C9" s="35"/>
      <c r="D9" s="36"/>
      <c r="E9" s="20"/>
      <c r="F9" s="20"/>
      <c r="G9" s="21"/>
    </row>
    <row r="10" spans="1:7" ht="19.7" customHeight="1">
      <c r="A10" s="19"/>
      <c r="B10" s="20"/>
      <c r="C10" s="35" t="s">
        <v>27</v>
      </c>
      <c r="D10" s="36"/>
      <c r="E10" s="20" t="s">
        <v>42</v>
      </c>
      <c r="F10" s="20">
        <v>254</v>
      </c>
      <c r="G10" s="21"/>
    </row>
    <row r="11" spans="1:7" ht="19.7" customHeight="1">
      <c r="A11" s="19"/>
      <c r="B11" s="20"/>
      <c r="C11" s="35" t="s">
        <v>28</v>
      </c>
      <c r="D11" s="36"/>
      <c r="E11" s="20" t="s">
        <v>29</v>
      </c>
      <c r="F11" s="20">
        <v>2500</v>
      </c>
      <c r="G11" s="21"/>
    </row>
    <row r="12" spans="1:7" ht="19.7" customHeight="1">
      <c r="A12" s="19"/>
      <c r="B12" s="20"/>
      <c r="C12" s="35" t="s">
        <v>31</v>
      </c>
      <c r="D12" s="36"/>
      <c r="E12" s="20" t="s">
        <v>30</v>
      </c>
      <c r="F12" s="24">
        <v>1250</v>
      </c>
      <c r="G12" s="21"/>
    </row>
    <row r="13" spans="1:7" ht="19.7" customHeight="1">
      <c r="A13" s="19"/>
      <c r="B13" s="20"/>
      <c r="C13" s="35" t="s">
        <v>32</v>
      </c>
      <c r="D13" s="36"/>
      <c r="E13" s="20" t="s">
        <v>33</v>
      </c>
      <c r="F13" s="20">
        <v>300</v>
      </c>
      <c r="G13" s="21"/>
    </row>
    <row r="14" spans="1:7" ht="19.7" customHeight="1">
      <c r="A14" s="19"/>
      <c r="B14" s="20"/>
      <c r="C14" s="35" t="s">
        <v>34</v>
      </c>
      <c r="D14" s="36"/>
      <c r="E14" s="20"/>
      <c r="F14" s="20">
        <v>370</v>
      </c>
      <c r="G14" s="21"/>
    </row>
    <row r="15" spans="1:7" ht="19.7" customHeight="1">
      <c r="A15" s="19"/>
      <c r="B15" s="20"/>
      <c r="C15" s="35" t="s">
        <v>35</v>
      </c>
      <c r="D15" s="36"/>
      <c r="E15" s="20" t="s">
        <v>36</v>
      </c>
      <c r="F15" s="20">
        <v>200</v>
      </c>
      <c r="G15" s="21"/>
    </row>
    <row r="16" spans="1:7" ht="19.7" customHeight="1">
      <c r="A16" s="19"/>
      <c r="B16" s="20"/>
      <c r="C16" s="35"/>
      <c r="D16" s="36"/>
      <c r="E16" s="20"/>
      <c r="F16" s="20"/>
      <c r="G16" s="21"/>
    </row>
    <row r="17" spans="1:8" ht="19.7" customHeight="1">
      <c r="A17" s="19"/>
      <c r="B17" s="20"/>
      <c r="C17" s="35" t="s">
        <v>37</v>
      </c>
      <c r="D17" s="36"/>
      <c r="E17" s="20" t="s">
        <v>38</v>
      </c>
      <c r="F17" s="20">
        <v>3000</v>
      </c>
      <c r="G17" s="21"/>
    </row>
    <row r="18" spans="1:8" ht="19.7" customHeight="1">
      <c r="A18" s="19"/>
      <c r="B18" s="20"/>
      <c r="C18" s="35"/>
      <c r="D18" s="36"/>
      <c r="E18" s="20"/>
      <c r="F18" s="20"/>
      <c r="G18" s="21"/>
    </row>
    <row r="19" spans="1:8" ht="19.7" customHeight="1">
      <c r="A19" s="19"/>
      <c r="B19" s="20"/>
      <c r="C19" s="35" t="s">
        <v>39</v>
      </c>
      <c r="D19" s="36"/>
      <c r="E19" s="20" t="s">
        <v>40</v>
      </c>
      <c r="F19" s="20"/>
      <c r="G19" s="21">
        <v>3000</v>
      </c>
    </row>
    <row r="20" spans="1:8" ht="19.7" customHeight="1">
      <c r="A20" s="19"/>
      <c r="B20" s="20"/>
      <c r="C20" s="35"/>
      <c r="D20" s="36"/>
      <c r="E20" s="20"/>
      <c r="F20" s="20"/>
      <c r="G20" s="21"/>
    </row>
    <row r="21" spans="1:8" ht="19.7" customHeight="1">
      <c r="A21" s="19"/>
      <c r="B21" s="20"/>
      <c r="C21" s="35"/>
      <c r="D21" s="36"/>
      <c r="E21" s="20"/>
      <c r="F21" s="20"/>
      <c r="G21" s="21"/>
    </row>
    <row r="22" spans="1:8" ht="19.7" customHeight="1">
      <c r="A22" s="46" t="s">
        <v>9</v>
      </c>
      <c r="B22" s="47"/>
      <c r="C22" s="47"/>
      <c r="D22" s="47"/>
      <c r="E22" s="10" t="s">
        <v>10</v>
      </c>
      <c r="F22" s="20">
        <f>SUM(F6:F21)</f>
        <v>7874</v>
      </c>
      <c r="G22" s="21">
        <f>SUM(G6:G21)</f>
        <v>11200</v>
      </c>
    </row>
    <row r="23" spans="1:8" ht="19.7" customHeight="1" thickBot="1">
      <c r="A23" s="13"/>
      <c r="B23" s="9"/>
      <c r="C23" s="9"/>
      <c r="D23" s="9"/>
      <c r="E23" s="11" t="s">
        <v>11</v>
      </c>
      <c r="F23" s="22" t="str">
        <f>IF(G22&gt;F22,"-",F22-G22)</f>
        <v>-</v>
      </c>
      <c r="G23" s="23">
        <f>IF(G22&lt;F22,"-",G22-F22)</f>
        <v>3326</v>
      </c>
    </row>
    <row r="24" spans="1:8" ht="19.7" customHeight="1" thickBot="1">
      <c r="A24" s="12"/>
      <c r="B24" s="12"/>
      <c r="C24" s="12"/>
      <c r="D24" s="12"/>
      <c r="E24" s="12"/>
      <c r="F24" s="12"/>
      <c r="G24" s="12"/>
    </row>
    <row r="25" spans="1:8" ht="19.7" customHeight="1">
      <c r="A25" s="52" t="s">
        <v>12</v>
      </c>
      <c r="B25" s="53"/>
      <c r="C25" s="53"/>
      <c r="D25" s="53"/>
      <c r="E25" s="50" t="s">
        <v>43</v>
      </c>
      <c r="F25" s="50"/>
      <c r="G25" s="51"/>
    </row>
    <row r="26" spans="1:8" ht="19.7" customHeight="1">
      <c r="A26" s="66" t="s">
        <v>16</v>
      </c>
      <c r="B26" s="67"/>
      <c r="C26" s="67"/>
      <c r="D26" s="16" t="s">
        <v>17</v>
      </c>
      <c r="E26" s="16"/>
      <c r="F26" s="48"/>
      <c r="G26" s="49"/>
    </row>
    <row r="27" spans="1:8" ht="19.7" customHeight="1">
      <c r="A27" s="44" t="s">
        <v>19</v>
      </c>
      <c r="B27" s="45"/>
      <c r="C27" s="45"/>
      <c r="D27" s="45"/>
      <c r="E27" s="14"/>
      <c r="F27" s="14"/>
      <c r="G27" s="2"/>
    </row>
    <row r="28" spans="1:8" ht="19.7" customHeight="1" thickBot="1">
      <c r="A28" s="68" t="s">
        <v>20</v>
      </c>
      <c r="B28" s="42"/>
      <c r="C28" s="42"/>
      <c r="D28" s="17" t="s">
        <v>18</v>
      </c>
      <c r="E28" s="41" t="s">
        <v>47</v>
      </c>
      <c r="F28" s="42"/>
      <c r="G28" s="43"/>
    </row>
    <row r="29" spans="1:8" ht="19.7" customHeight="1" thickBot="1">
      <c r="A29" s="12"/>
      <c r="B29" s="12"/>
      <c r="C29" s="12"/>
      <c r="D29" s="12"/>
      <c r="E29" s="12"/>
      <c r="F29" s="12"/>
      <c r="G29" s="12"/>
    </row>
    <row r="30" spans="1:8" ht="19.7" customHeight="1">
      <c r="A30" s="60" t="s">
        <v>13</v>
      </c>
      <c r="B30" s="61"/>
      <c r="C30" s="61"/>
      <c r="D30" s="62"/>
      <c r="E30" s="61" t="s">
        <v>14</v>
      </c>
      <c r="F30" s="61"/>
      <c r="G30" s="63"/>
      <c r="H30" s="1"/>
    </row>
    <row r="31" spans="1:8" ht="19.7" customHeight="1">
      <c r="A31" s="54" t="s">
        <v>44</v>
      </c>
      <c r="B31" s="55"/>
      <c r="C31" s="56"/>
      <c r="D31" s="64" t="s">
        <v>45</v>
      </c>
      <c r="E31" s="8" t="s">
        <v>46</v>
      </c>
      <c r="F31" s="8"/>
      <c r="G31" s="15"/>
    </row>
    <row r="32" spans="1:8" ht="19.7" customHeight="1" thickBot="1">
      <c r="A32" s="57"/>
      <c r="B32" s="58"/>
      <c r="C32" s="59"/>
      <c r="D32" s="65"/>
      <c r="E32" s="3"/>
      <c r="F32" s="3"/>
      <c r="G32" s="4"/>
    </row>
  </sheetData>
  <mergeCells count="36">
    <mergeCell ref="A31:C32"/>
    <mergeCell ref="A30:D30"/>
    <mergeCell ref="E30:G30"/>
    <mergeCell ref="D31:D32"/>
    <mergeCell ref="A26:C26"/>
    <mergeCell ref="C21:D21"/>
    <mergeCell ref="A28:C28"/>
    <mergeCell ref="E28:G28"/>
    <mergeCell ref="A27:D27"/>
    <mergeCell ref="A22:D22"/>
    <mergeCell ref="F26:G26"/>
    <mergeCell ref="C20:D20"/>
    <mergeCell ref="E25:G25"/>
    <mergeCell ref="A25:D25"/>
    <mergeCell ref="A4:G4"/>
    <mergeCell ref="C18:D18"/>
    <mergeCell ref="C19:D19"/>
    <mergeCell ref="C14:D14"/>
    <mergeCell ref="C5:D5"/>
    <mergeCell ref="C6:D6"/>
    <mergeCell ref="C7:D7"/>
    <mergeCell ref="C16:D16"/>
    <mergeCell ref="C8:D8"/>
    <mergeCell ref="C9:D9"/>
    <mergeCell ref="C10:D10"/>
    <mergeCell ref="C11:D11"/>
    <mergeCell ref="C17:D17"/>
    <mergeCell ref="C12:D12"/>
    <mergeCell ref="C13:D13"/>
    <mergeCell ref="C15:D15"/>
    <mergeCell ref="E1:G1"/>
    <mergeCell ref="A1:B1"/>
    <mergeCell ref="C1:D1"/>
    <mergeCell ref="C2:D2"/>
    <mergeCell ref="F2:G2"/>
    <mergeCell ref="A2:B2"/>
  </mergeCells>
  <phoneticPr fontId="0" type="noConversion"/>
  <pageMargins left="0.39370078740157483" right="0.39370078740157483" top="1.1811023622047245" bottom="1.1811023622047245" header="0.31496062992125984" footer="0.31496062992125984"/>
  <pageSetup paperSize="9" orientation="portrait" r:id="rId1"/>
  <headerFooter>
    <oddHeader>&amp;LFIMF
KFUM Peder Griib
&amp;C
&amp;"Verdana,Normal"&amp;18Regnskab&amp;R&amp;G</oddHeader>
    <oddFooter>&amp;L&amp;"Verdana,Normal"&amp;8
&amp;R&amp;"Verdana,Normal"&amp;8 rev. sep. 2015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Friluftsliv i mange farver 2015</vt:lpstr>
    </vt:vector>
  </TitlesOfParts>
  <Company>KFUM-Spejderne i Danmark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Samlebilag</dc:title>
  <dc:creator>Henrik Jensen</dc:creator>
  <cp:lastModifiedBy>Bruger</cp:lastModifiedBy>
  <cp:lastPrinted>2015-09-17T11:49:43Z</cp:lastPrinted>
  <dcterms:created xsi:type="dcterms:W3CDTF">2007-09-18T06:37:35Z</dcterms:created>
  <dcterms:modified xsi:type="dcterms:W3CDTF">2015-12-06T15:56:30Z</dcterms:modified>
</cp:coreProperties>
</file>