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ul\Desktop\"/>
    </mc:Choice>
  </mc:AlternateContent>
  <bookViews>
    <workbookView xWindow="0" yWindow="0" windowWidth="28800" windowHeight="12588"/>
  </bookViews>
  <sheets>
    <sheet name="YKMD_STD" sheetId="1" r:id="rId1"/>
  </sheets>
  <calcPr calcId="152511"/>
</workbook>
</file>

<file path=xl/calcChain.xml><?xml version="1.0" encoding="utf-8"?>
<calcChain xmlns="http://schemas.openxmlformats.org/spreadsheetml/2006/main">
  <c r="B14" i="1" l="1"/>
  <c r="B20" i="1"/>
  <c r="B15" i="1"/>
  <c r="B9" i="1"/>
  <c r="B7" i="1" s="1"/>
  <c r="B11" i="1"/>
  <c r="B6" i="1" l="1"/>
  <c r="B5" i="1" s="1"/>
</calcChain>
</file>

<file path=xl/sharedStrings.xml><?xml version="1.0" encoding="utf-8"?>
<sst xmlns="http://schemas.openxmlformats.org/spreadsheetml/2006/main" count="22" uniqueCount="17">
  <si>
    <t>Social- og Omsorgsudvalget</t>
  </si>
  <si>
    <t>Tillægs
bevillinger
1000000 kr.</t>
  </si>
  <si>
    <t>Regnskabsår</t>
  </si>
  <si>
    <t>2017</t>
  </si>
  <si>
    <t>DKK</t>
  </si>
  <si>
    <t>Udmøntning af barselsfonden 3. BO 2017</t>
  </si>
  <si>
    <t>Betinget pulje reservering på servicerammen ophævet</t>
  </si>
  <si>
    <t>Ompl. vedr. DUT sag, ad. 77 synlighed, understøt. data</t>
  </si>
  <si>
    <t>PÅ FORKANT - Foreb. Tiltag i Plejen 2017</t>
  </si>
  <si>
    <t xml:space="preserve">     Voksenservice</t>
  </si>
  <si>
    <t xml:space="preserve">          Serviceudgifter</t>
  </si>
  <si>
    <t xml:space="preserve">     3. Budgetopfølgning</t>
  </si>
  <si>
    <t xml:space="preserve">          Aktivitetsbestemt medfinansiering</t>
  </si>
  <si>
    <t xml:space="preserve">     Pleje</t>
  </si>
  <si>
    <t>Tilretning af byggesag, Stævnhøj</t>
  </si>
  <si>
    <t xml:space="preserve">          Anlæg</t>
  </si>
  <si>
    <t xml:space="preserve">    3. Budgetopfølgning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</si>
</sst>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;\-#,##0.000;#,##0.000;@"/>
    <numFmt numFmtId="165" formatCode="#,##0.000_ ;\-#,##0.0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6C4C4"/>
        <bgColor indexed="64"/>
      </patternFill>
    </fill>
    <fill>
      <patternFill patternType="solid">
        <fgColor rgb="FFB7CFE8"/>
        <bgColor indexed="64"/>
      </patternFill>
    </fill>
    <fill>
      <patternFill patternType="solid">
        <fgColor rgb="FFD5E3F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18" fillId="0" borderId="0" xfId="0" applyFont="1" applyAlignment="1">
      <alignment wrapText="1"/>
    </xf>
    <xf numFmtId="49" fontId="19" fillId="34" borderId="10" xfId="0" applyNumberFormat="1" applyFont="1" applyFill="1" applyBorder="1" applyAlignment="1">
      <alignment horizontal="right" vertical="center" wrapText="1"/>
    </xf>
    <xf numFmtId="49" fontId="19" fillId="34" borderId="10" xfId="0" applyNumberFormat="1" applyFont="1" applyFill="1" applyBorder="1" applyAlignment="1">
      <alignment horizontal="left" vertical="center" wrapText="1"/>
    </xf>
    <xf numFmtId="49" fontId="19" fillId="35" borderId="10" xfId="0" applyNumberFormat="1" applyFont="1" applyFill="1" applyBorder="1" applyAlignment="1">
      <alignment horizontal="left" vertical="top" wrapText="1"/>
    </xf>
    <xf numFmtId="164" fontId="19" fillId="33" borderId="10" xfId="0" applyNumberFormat="1" applyFont="1" applyFill="1" applyBorder="1" applyAlignment="1">
      <alignment horizontal="right" vertical="center" wrapText="1"/>
    </xf>
    <xf numFmtId="49" fontId="19" fillId="36" borderId="10" xfId="0" applyNumberFormat="1" applyFont="1" applyFill="1" applyBorder="1" applyAlignment="1">
      <alignment horizontal="left" vertical="center" wrapText="1" indent="4"/>
    </xf>
    <xf numFmtId="164" fontId="20" fillId="33" borderId="10" xfId="0" applyNumberFormat="1" applyFont="1" applyFill="1" applyBorder="1" applyAlignment="1">
      <alignment horizontal="right" vertical="center" wrapText="1"/>
    </xf>
    <xf numFmtId="165" fontId="20" fillId="33" borderId="10" xfId="0" applyNumberFormat="1" applyFont="1" applyFill="1" applyBorder="1" applyAlignment="1">
      <alignment horizontal="right" vertical="center" wrapText="1"/>
    </xf>
    <xf numFmtId="49" fontId="20" fillId="35" borderId="10" xfId="0" applyNumberFormat="1" applyFont="1" applyFill="1" applyBorder="1" applyAlignment="1">
      <alignment horizontal="left" vertical="center" wrapText="1"/>
    </xf>
    <xf numFmtId="49" fontId="20" fillId="36" borderId="10" xfId="0" applyNumberFormat="1" applyFont="1" applyFill="1" applyBorder="1" applyAlignment="1">
      <alignment horizontal="left" vertical="center" wrapText="1" indent="2"/>
    </xf>
    <xf numFmtId="0" fontId="0" fillId="0" borderId="0" xfId="0"/>
    <xf numFmtId="164" fontId="19" fillId="33" borderId="10" xfId="0" applyNumberFormat="1" applyFont="1" applyFill="1" applyBorder="1" applyAlignment="1">
      <alignment horizontal="right" vertical="center" wrapText="1"/>
    </xf>
    <xf numFmtId="49" fontId="19" fillId="36" borderId="10" xfId="0" applyNumberFormat="1" applyFont="1" applyFill="1" applyBorder="1" applyAlignment="1">
      <alignment horizontal="left" vertical="center" wrapText="1" indent="4"/>
    </xf>
    <xf numFmtId="164" fontId="19" fillId="33" borderId="10" xfId="0" applyNumberFormat="1" applyFont="1" applyFill="1" applyBorder="1" applyAlignment="1">
      <alignment horizontal="right" vertical="center" wrapText="1"/>
    </xf>
    <xf numFmtId="49" fontId="19" fillId="36" borderId="10" xfId="0" applyNumberFormat="1" applyFont="1" applyFill="1" applyBorder="1" applyAlignment="1">
      <alignment horizontal="left" vertical="center" wrapText="1" indent="4"/>
    </xf>
  </cellXfs>
  <cellStyles count="42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ntrollér celle" xfId="13" builtinId="23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showGridLines="0" tabSelected="1" topLeftCell="A2" workbookViewId="0">
      <selection activeCell="A2" sqref="A2"/>
    </sheetView>
  </sheetViews>
  <sheetFormatPr defaultRowHeight="14.4" x14ac:dyDescent="0.3"/>
  <cols>
    <col min="1" max="2" width="36.5546875" bestFit="1" customWidth="1"/>
  </cols>
  <sheetData>
    <row r="1" spans="1:2" ht="15" thickBot="1" x14ac:dyDescent="0.35">
      <c r="A1" s="1"/>
    </row>
    <row r="2" spans="1:2" ht="15" thickBot="1" x14ac:dyDescent="0.35">
      <c r="A2" s="2" t="s">
        <v>2</v>
      </c>
      <c r="B2" s="3" t="s">
        <v>3</v>
      </c>
    </row>
    <row r="3" spans="1:2" ht="31.2" thickBot="1" x14ac:dyDescent="0.35">
      <c r="A3" s="2"/>
      <c r="B3" s="4" t="s">
        <v>1</v>
      </c>
    </row>
    <row r="4" spans="1:2" ht="15" thickBot="1" x14ac:dyDescent="0.35">
      <c r="A4" s="3"/>
      <c r="B4" s="2" t="s">
        <v>4</v>
      </c>
    </row>
    <row r="5" spans="1:2" ht="15" thickBot="1" x14ac:dyDescent="0.35">
      <c r="A5" s="9" t="s">
        <v>0</v>
      </c>
      <c r="B5" s="8">
        <f>+B6+B14</f>
        <v>0.67300000000000004</v>
      </c>
    </row>
    <row r="6" spans="1:2" s="11" customFormat="1" ht="15" thickBot="1" x14ac:dyDescent="0.35">
      <c r="A6" s="9" t="s">
        <v>9</v>
      </c>
      <c r="B6" s="8">
        <f>SUM(B7+B11)</f>
        <v>-2.0569999999999999</v>
      </c>
    </row>
    <row r="7" spans="1:2" s="11" customFormat="1" ht="15" thickBot="1" x14ac:dyDescent="0.35">
      <c r="A7" s="9" t="s">
        <v>10</v>
      </c>
      <c r="B7" s="7">
        <f>SUM(B9:B10)</f>
        <v>-3.851</v>
      </c>
    </row>
    <row r="8" spans="1:2" ht="15" thickBot="1" x14ac:dyDescent="0.35">
      <c r="A8" s="10" t="s">
        <v>11</v>
      </c>
      <c r="B8" s="5"/>
    </row>
    <row r="9" spans="1:2" ht="15" thickBot="1" x14ac:dyDescent="0.35">
      <c r="A9" s="6" t="s">
        <v>5</v>
      </c>
      <c r="B9" s="5">
        <f>0.004+0.084</f>
        <v>8.8000000000000009E-2</v>
      </c>
    </row>
    <row r="10" spans="1:2" ht="21" thickBot="1" x14ac:dyDescent="0.35">
      <c r="A10" s="6" t="s">
        <v>6</v>
      </c>
      <c r="B10" s="5">
        <v>-3.9390000000000001</v>
      </c>
    </row>
    <row r="11" spans="1:2" s="11" customFormat="1" ht="15" thickBot="1" x14ac:dyDescent="0.35">
      <c r="A11" s="9" t="s">
        <v>12</v>
      </c>
      <c r="B11" s="7">
        <f>SUM(B12:B13)</f>
        <v>1.794</v>
      </c>
    </row>
    <row r="12" spans="1:2" s="11" customFormat="1" ht="21" thickBot="1" x14ac:dyDescent="0.35">
      <c r="A12" s="13" t="s">
        <v>6</v>
      </c>
      <c r="B12" s="12">
        <v>3.9390000000000001</v>
      </c>
    </row>
    <row r="13" spans="1:2" s="11" customFormat="1" ht="15" thickBot="1" x14ac:dyDescent="0.35">
      <c r="A13" s="13" t="s">
        <v>8</v>
      </c>
      <c r="B13" s="12">
        <v>-2.145</v>
      </c>
    </row>
    <row r="14" spans="1:2" ht="15" thickBot="1" x14ac:dyDescent="0.35">
      <c r="A14" s="9" t="s">
        <v>13</v>
      </c>
      <c r="B14" s="7">
        <f>B15+B20</f>
        <v>2.73</v>
      </c>
    </row>
    <row r="15" spans="1:2" s="11" customFormat="1" ht="15" thickBot="1" x14ac:dyDescent="0.35">
      <c r="A15" s="9" t="s">
        <v>10</v>
      </c>
      <c r="B15" s="7">
        <f>SUM(B16:B19)</f>
        <v>3.048</v>
      </c>
    </row>
    <row r="16" spans="1:2" ht="15" thickBot="1" x14ac:dyDescent="0.35">
      <c r="A16" s="10" t="s">
        <v>11</v>
      </c>
      <c r="B16" s="5"/>
    </row>
    <row r="17" spans="1:2" ht="21" thickBot="1" x14ac:dyDescent="0.35">
      <c r="A17" s="6" t="s">
        <v>7</v>
      </c>
      <c r="B17" s="5">
        <v>0.26</v>
      </c>
    </row>
    <row r="18" spans="1:2" ht="15" thickBot="1" x14ac:dyDescent="0.35">
      <c r="A18" s="6" t="s">
        <v>8</v>
      </c>
      <c r="B18" s="5">
        <v>2.145</v>
      </c>
    </row>
    <row r="19" spans="1:2" ht="15" thickBot="1" x14ac:dyDescent="0.35">
      <c r="A19" s="6" t="s">
        <v>5</v>
      </c>
      <c r="B19" s="5">
        <v>0.64300000000000002</v>
      </c>
    </row>
    <row r="20" spans="1:2" ht="15" thickBot="1" x14ac:dyDescent="0.35">
      <c r="A20" s="9" t="s">
        <v>15</v>
      </c>
      <c r="B20" s="7">
        <f>SUM(B22)</f>
        <v>-0.318</v>
      </c>
    </row>
    <row r="21" spans="1:2" ht="15" thickBot="1" x14ac:dyDescent="0.35">
      <c r="A21" s="10" t="s">
        <v>16</v>
      </c>
      <c r="B21" s="14"/>
    </row>
    <row r="22" spans="1:2" ht="15" thickBot="1" x14ac:dyDescent="0.35">
      <c r="A22" s="15" t="s">
        <v>14</v>
      </c>
      <c r="B22" s="14">
        <v>-0.318</v>
      </c>
    </row>
  </sheetData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ntns:customXsn xmlns:ntns="http://schemas.microsoft.com/office/2006/metadata/customXsn">
  <ntns:xsnLocation>http://medarbejderportal/_cts/Excel/bfc4cef01687b746customXsn.xsn</ntns:xsnLocation>
  <ntns:cached>False</ntns:cached>
  <ntns:openByDefault>False</ntns:openByDefault>
  <ntns:xsnScope>http://medarbejderportal</ntns:xsnScope>
</ntns:customXsn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8A75218AD9246A4490E08387CDA26B5F00E15A8DEF7C0E4E4D8F615A11A0CABF9A" ma:contentTypeVersion="3" ma:contentTypeDescription="" ma:contentTypeScope="" ma:versionID="743ba95d1bf507962e04d7dc41087c1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026138c5db267a15035275ca347794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Dokument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120AB2-C2FF-452D-B9DC-5DCF2D54194A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EC1CDCD8-4995-4EF4-89C9-A955E52655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714A5B-78D3-4312-9373-BC6C07BE6E04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  <ds:schemaRef ds:uri="http://www.w3.org/XML/1998/namespace"/>
    <ds:schemaRef ds:uri="http://schemas.openxmlformats.org/package/2006/metadata/core-properties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ABA2C49E-4670-450F-82E6-E56B226E92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YKMD_STD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Didde Scheurer Jacobsen</dc:creator>
  <cp:lastModifiedBy>soul</cp:lastModifiedBy>
  <dcterms:created xsi:type="dcterms:W3CDTF">2017-09-28T13:47:35Z</dcterms:created>
  <dcterms:modified xsi:type="dcterms:W3CDTF">2017-09-29T10:34:54Z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0x0101008A75218AD9246A4490E08387CDA26B5F00E15A8DEF7C0E4E4D8F615A11A0CABF9A</vt:lpwstr>
  </property>
</Properties>
</file>